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1460" windowHeight="910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<sst xmlns="http://schemas.openxmlformats.org/spreadsheetml/2006/main" count="10" uniqueCount="10">
  <si>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対応あり</t>
  </si>
  <si>
    <t>ワクワク</t>
  </si>
  <si>
    <t>モグモグ</t>
  </si>
  <si>
    <t>差</t>
  </si>
  <si>
    <t>データ数</t>
  </si>
  <si>
    <t>平均</t>
  </si>
  <si>
    <t>標本分散</t>
  </si>
  <si>
    <t>不偏分散</t>
  </si>
  <si>
    <t>差の標準誤差</t>
  </si>
  <si>
    <t>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</si>
</sst>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18" sqref="E18"/>
    </sheetView>
  </sheetViews>
  <sheetFormatPr defaultColWidth="12.796875" defaultRowHeight="15"/>
  <sheetData>
    <row r="1" spans="1:4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8">
      <c r="A2" s="1">
        <v>1</v>
      </c>
      <c r="B2">
        <v>65</v>
      </c>
      <c r="C2">
        <v>80</v>
      </c>
      <c r="D2">
        <f aca="true" t="shared" si="0" ref="D2:D11">B2-C2</f>
        <v>-15</v>
      </c>
    </row>
    <row r="3" spans="1:4" ht="18">
      <c r="A3" s="1">
        <v>2</v>
      </c>
      <c r="B3">
        <v>70</v>
      </c>
      <c r="C3">
        <v>90</v>
      </c>
      <c r="D3">
        <f t="shared" si="0"/>
        <v>-20</v>
      </c>
    </row>
    <row r="4" spans="1:4" ht="18">
      <c r="A4" s="1">
        <v>3</v>
      </c>
      <c r="B4">
        <v>85</v>
      </c>
      <c r="C4">
        <v>80</v>
      </c>
      <c r="D4">
        <f t="shared" si="0"/>
        <v>5</v>
      </c>
    </row>
    <row r="5" spans="1:4" ht="18">
      <c r="A5" s="1">
        <v>4</v>
      </c>
      <c r="B5">
        <v>70</v>
      </c>
      <c r="C5">
        <v>90</v>
      </c>
      <c r="D5">
        <f t="shared" si="0"/>
        <v>-20</v>
      </c>
    </row>
    <row r="6" spans="1:4" ht="18">
      <c r="A6" s="1">
        <v>5</v>
      </c>
      <c r="B6">
        <v>80</v>
      </c>
      <c r="C6">
        <v>90</v>
      </c>
      <c r="D6">
        <f t="shared" si="0"/>
        <v>-10</v>
      </c>
    </row>
    <row r="7" spans="1:4" ht="18">
      <c r="A7" s="1">
        <v>6</v>
      </c>
      <c r="B7">
        <v>80</v>
      </c>
      <c r="C7">
        <v>85</v>
      </c>
      <c r="D7">
        <f t="shared" si="0"/>
        <v>-5</v>
      </c>
    </row>
    <row r="8" spans="1:4" ht="18">
      <c r="A8" s="1">
        <v>7</v>
      </c>
      <c r="B8">
        <v>80</v>
      </c>
      <c r="C8">
        <v>80</v>
      </c>
      <c r="D8">
        <f t="shared" si="0"/>
        <v>0</v>
      </c>
    </row>
    <row r="9" spans="1:4" ht="18">
      <c r="A9" s="1">
        <v>8</v>
      </c>
      <c r="B9">
        <v>70</v>
      </c>
      <c r="C9">
        <v>90</v>
      </c>
      <c r="D9">
        <f t="shared" si="0"/>
        <v>-20</v>
      </c>
    </row>
    <row r="10" spans="1:4" ht="18">
      <c r="A10" s="1">
        <v>9</v>
      </c>
      <c r="B10">
        <v>80</v>
      </c>
      <c r="C10">
        <v>85</v>
      </c>
      <c r="D10">
        <f t="shared" si="0"/>
        <v>-5</v>
      </c>
    </row>
    <row r="11" spans="1:4" ht="18">
      <c r="A11" s="1">
        <v>10</v>
      </c>
      <c r="B11">
        <v>70</v>
      </c>
      <c r="C11">
        <v>80</v>
      </c>
      <c r="D11">
        <f t="shared" si="0"/>
        <v>-10</v>
      </c>
    </row>
    <row r="12" spans="1:4" ht="18">
      <c r="A12" s="2" t="s">
        <v>4</v>
      </c>
      <c r="B12">
        <f>COUNT(B2:B11)</f>
        <v>10</v>
      </c>
      <c r="C12">
        <f>COUNT(C2:C11)</f>
        <v>10</v>
      </c>
      <c r="D12">
        <f>COUNT(D2:D11)</f>
        <v>10</v>
      </c>
    </row>
    <row r="13" spans="1:4" ht="18">
      <c r="A13" s="2" t="s">
        <v>5</v>
      </c>
      <c r="B13" s="3">
        <f>AVERAGE(B2:B11)</f>
        <v>75</v>
      </c>
      <c r="C13" s="3">
        <f>AVERAGE(C2:C11)</f>
        <v>85</v>
      </c>
      <c r="D13" s="3">
        <f>AVERAGE(D2:D11)</f>
        <v>-10</v>
      </c>
    </row>
    <row r="14" spans="1:4" ht="18">
      <c r="A14" s="2" t="s">
        <v>6</v>
      </c>
      <c r="B14" s="3">
        <f>VARP(B2:B11)</f>
        <v>40</v>
      </c>
      <c r="C14" s="3">
        <f>VARP(C2:C11)</f>
        <v>20</v>
      </c>
      <c r="D14" s="3">
        <f>VARP(D2:D11)</f>
        <v>70</v>
      </c>
    </row>
    <row r="15" spans="1:4" ht="18">
      <c r="A15" s="2" t="s">
        <v>7</v>
      </c>
      <c r="B15" s="3">
        <f>VAR(B2:B11)</f>
        <v>44.44444444444444</v>
      </c>
      <c r="C15" s="3">
        <f>VAR(C2:C11)</f>
        <v>22.22222222222222</v>
      </c>
      <c r="D15" s="3">
        <f>VAR(D2:D11)</f>
        <v>77.77777777777777</v>
      </c>
    </row>
    <row r="16" spans="1:4" ht="18">
      <c r="A16" s="2" t="s">
        <v>8</v>
      </c>
      <c r="B16" s="3"/>
      <c r="C16" s="3"/>
      <c r="D16" s="3">
        <f>SQRT(D14/(D12-1))</f>
        <v>2.788866755113585</v>
      </c>
    </row>
    <row r="17" spans="1:4" ht="18">
      <c r="A17" s="2" t="s">
        <v>9</v>
      </c>
      <c r="B17" s="3"/>
      <c r="C17" s="3"/>
      <c r="D17" s="3">
        <f>D13/D16</f>
        <v>-3.585685828003181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Kogo Chiharu</dc:creator>
  <cp:keywords/>
  <dc:description/>
  <cp:lastModifiedBy>Kogo Chiharu</cp:lastModifiedBy>
  <dcterms:created xsi:type="dcterms:W3CDTF">2004-05-31T09:45:13Z</dcterms:created>
  <cp:category/>
  <cp:version/>
  <cp:contentType/>
  <cp:contentStatus/>
</cp:coreProperties>
</file>